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P35" i="1"/>
  <c r="K35"/>
  <c r="P34"/>
  <c r="K34"/>
  <c r="P33"/>
  <c r="K33"/>
  <c r="P32"/>
  <c r="O32"/>
  <c r="K32"/>
  <c r="P31"/>
  <c r="O31"/>
  <c r="K31"/>
  <c r="P30"/>
  <c r="K30"/>
  <c r="P29"/>
  <c r="K29"/>
  <c r="P28"/>
  <c r="K28"/>
  <c r="P27"/>
  <c r="K27"/>
  <c r="P26"/>
  <c r="K26"/>
  <c r="P25"/>
  <c r="K25"/>
  <c r="P24"/>
  <c r="K24"/>
  <c r="P23"/>
  <c r="K23"/>
  <c r="P22"/>
  <c r="K22"/>
  <c r="P21"/>
  <c r="O21"/>
  <c r="K21"/>
  <c r="P20"/>
  <c r="K20"/>
  <c r="P19"/>
  <c r="K19"/>
  <c r="P18"/>
  <c r="K18"/>
  <c r="P17"/>
  <c r="O17"/>
  <c r="K17"/>
  <c r="P16"/>
  <c r="O16"/>
  <c r="K16"/>
  <c r="P15"/>
  <c r="O15"/>
  <c r="K15"/>
  <c r="P14"/>
  <c r="K14"/>
  <c r="P13"/>
  <c r="K13"/>
  <c r="P12"/>
  <c r="K12"/>
  <c r="P11"/>
  <c r="O11"/>
  <c r="K11"/>
  <c r="P10"/>
  <c r="O10"/>
  <c r="K10"/>
  <c r="P9"/>
  <c r="O9"/>
  <c r="K9"/>
  <c r="P8"/>
  <c r="O8"/>
  <c r="K8"/>
  <c r="P7"/>
  <c r="K7"/>
  <c r="P6"/>
  <c r="K6"/>
  <c r="P5"/>
  <c r="O5"/>
  <c r="K5"/>
  <c r="P4"/>
  <c r="K4"/>
  <c r="P3"/>
  <c r="O3"/>
  <c r="K3"/>
</calcChain>
</file>

<file path=xl/sharedStrings.xml><?xml version="1.0" encoding="utf-8"?>
<sst xmlns="http://schemas.openxmlformats.org/spreadsheetml/2006/main" count="385" uniqueCount="139">
  <si>
    <t>Полиграфические организации и индивидуальные предприниматели
Выборы депутатов Муниципального Совета внутригородского муниципального образования города федерального значения Санкт-Петербурга поселок Понтонный седьмого созыва</t>
  </si>
  <si>
    <t>Наименование организации / ФИО ИП</t>
  </si>
  <si>
    <t>Краткое наименование организации / Наименование ИП</t>
  </si>
  <si>
    <t>Наличие данных о расценках в БД</t>
  </si>
  <si>
    <t>Наличие электронных образов</t>
  </si>
  <si>
    <t>Тип записи</t>
  </si>
  <si>
    <t>ИНН</t>
  </si>
  <si>
    <t>Субъект РФ регистрации/ проживания</t>
  </si>
  <si>
    <t>Субъект РФ кампании</t>
  </si>
  <si>
    <t>Кампания</t>
  </si>
  <si>
    <t>Дата голосования</t>
  </si>
  <si>
    <t>Комиссия</t>
  </si>
  <si>
    <t>Субъект РФ комиссии</t>
  </si>
  <si>
    <t>Дата публикации</t>
  </si>
  <si>
    <t>Дата направления сведений в комиссию</t>
  </si>
  <si>
    <t>Дата получения сведений комиссией</t>
  </si>
  <si>
    <t>Входящий номер письма</t>
  </si>
  <si>
    <t>Адрес</t>
  </si>
  <si>
    <t>АО «Петроцентр»</t>
  </si>
  <si>
    <t>Нет</t>
  </si>
  <si>
    <t>Да</t>
  </si>
  <si>
    <t>Полиграфическая организация</t>
  </si>
  <si>
    <t>город Санкт-Петербург</t>
  </si>
  <si>
    <t>Выборы депутатов Муниципального Совета внутригородского муниципального образования города федерального значения Санкт-Петербурга поселок Понтонный седьмого созыва</t>
  </si>
  <si>
    <t>Территориальная избирательная комиссия № 43</t>
  </si>
  <si>
    <t>Александрова Анна Сергеевна</t>
  </si>
  <si>
    <t>Индивидуальный предприниматель Александрова Анна Сергеевна</t>
  </si>
  <si>
    <t>Индивидуальный предприниматель</t>
  </si>
  <si>
    <t>781703864951</t>
  </si>
  <si>
    <t>03.07.2024</t>
  </si>
  <si>
    <t>01-09-43/116</t>
  </si>
  <si>
    <t>СПб. пос. Металлострой, ул. Пионерская д. 2 кв. 19</t>
  </si>
  <si>
    <t>Ассоциация журналистов "Петроцентр"</t>
  </si>
  <si>
    <t>Быков Евгений Александрович</t>
  </si>
  <si>
    <t>Индивидуальный предприниматель Быков Евгений Александрович</t>
  </si>
  <si>
    <t>510903355170</t>
  </si>
  <si>
    <t>Ленинградская область</t>
  </si>
  <si>
    <t>28.06.2024</t>
  </si>
  <si>
    <t>01-09-43/106</t>
  </si>
  <si>
    <t>Ленинградская область, Всеволожский район, г. Всеволожск, ул. Шевченко д.12. корпус 2 . кв.25</t>
  </si>
  <si>
    <t>Масленикова Виктория Юрьевна</t>
  </si>
  <si>
    <t>Индивидуальный предприниматель Масленикова Виктория Юрьевна</t>
  </si>
  <si>
    <t>781902300090</t>
  </si>
  <si>
    <t>01-09-43/65</t>
  </si>
  <si>
    <t>Спб., г. Кронштадт, ул. Посадская, д. 21, лит. А</t>
  </si>
  <si>
    <t>ООО "БОСТОН-СПЕКТР"</t>
  </si>
  <si>
    <t xml:space="preserve">ООО "Д'Арт"  </t>
  </si>
  <si>
    <t>ООО "Издательский дом "Инкери"</t>
  </si>
  <si>
    <t>ООО "Реконструкция"</t>
  </si>
  <si>
    <t>ООО «Медиа Старс»</t>
  </si>
  <si>
    <t>ООО «Полиграф Экспресс»</t>
  </si>
  <si>
    <t>ООО «Принт24»</t>
  </si>
  <si>
    <t>ООО «РПК  «48 ЧАСОВ»</t>
  </si>
  <si>
    <t>ООО Актис Медиа</t>
  </si>
  <si>
    <t>ООО Девиз</t>
  </si>
  <si>
    <t>ООО"Рекламное Агенство"ДиаДема"</t>
  </si>
  <si>
    <t>7805388318</t>
  </si>
  <si>
    <t>01-09-43/98</t>
  </si>
  <si>
    <t>СПб., г. Колпино, ул. Межевая, д. 26, лит. А., оф. 2</t>
  </si>
  <si>
    <t>Общество с ограниченной ответственностью "АЛЕКС"</t>
  </si>
  <si>
    <t>ООО "АЛЕС"</t>
  </si>
  <si>
    <t>7826670033</t>
  </si>
  <si>
    <t>01-09-43/69</t>
  </si>
  <si>
    <t>СПб. Полюстровский пр., д. 28, лит. А, оф. 25</t>
  </si>
  <si>
    <t>Общество с ограниченной ответственностью "ЖИВАЯ ИСТОРИЯ"</t>
  </si>
  <si>
    <t>ООО"ЖИВАЯ ИСТОРИЯ"</t>
  </si>
  <si>
    <t>7807112668</t>
  </si>
  <si>
    <t>01-09-43/91</t>
  </si>
  <si>
    <t>СПб., ул. Малая Балканская, д. 30/3, лит. А, кв. 481</t>
  </si>
  <si>
    <t>Общество с ограниченной ответственностью "Издательский Дом ПремиумПресс"</t>
  </si>
  <si>
    <t>ООО"Издательский Дом ПремиумПресс"</t>
  </si>
  <si>
    <t>7814656524</t>
  </si>
  <si>
    <t>01-09-43/94</t>
  </si>
  <si>
    <t>СПб., ул. Оптиков, д. 2, к. 2, л. А, пом., 3-Н, к. 371</t>
  </si>
  <si>
    <t>Общество с ограниченной ответственностью "ПРИНТ"</t>
  </si>
  <si>
    <t>ООО"ПРИНТ"</t>
  </si>
  <si>
    <t>7814425894</t>
  </si>
  <si>
    <t>15.06.2024</t>
  </si>
  <si>
    <t>01-09-43/111</t>
  </si>
  <si>
    <t>Санкт-Петербург, на. Обводного канала, д. 136, к. 1, лит. Б, оф. 1Н-165</t>
  </si>
  <si>
    <t>Общество с ограниченной ответственностью "Ростбалт"</t>
  </si>
  <si>
    <t>ООО"Ростбалт"</t>
  </si>
  <si>
    <t>7814311368</t>
  </si>
  <si>
    <t>26.06.2024</t>
  </si>
  <si>
    <t>01-09-43/103</t>
  </si>
  <si>
    <t>СПб., ул. Оптиков, д. 4</t>
  </si>
  <si>
    <t>Общество с ограниченной ответственностью "ТИРАЖ-М"</t>
  </si>
  <si>
    <t>ООО"ТИРАЖ-М"</t>
  </si>
  <si>
    <t>7817330954</t>
  </si>
  <si>
    <t>01-09-43/78</t>
  </si>
  <si>
    <t>СПб. п. Металлострой, ул. Полевая, д. 18, оф. 3</t>
  </si>
  <si>
    <t>Общество с ограниченной ответственностью "Типография Лесник"</t>
  </si>
  <si>
    <t>ООО "Типография Лесник"</t>
  </si>
  <si>
    <t>7814729596</t>
  </si>
  <si>
    <t>01-09-43/107</t>
  </si>
  <si>
    <t>Санкт-Петербург,ул. Сабировская, д. 37, лит. Д, к. 206</t>
  </si>
  <si>
    <t>Общество с ограниченной ответственностью "Типография Литас+"</t>
  </si>
  <si>
    <t>ООО "Типография Литас+"</t>
  </si>
  <si>
    <t>7826679660</t>
  </si>
  <si>
    <t>20.06.2024</t>
  </si>
  <si>
    <t>01-09-43/114</t>
  </si>
  <si>
    <t>Санкт-Петербург, Лифляндская ул. дом 3, литер П, пом.26-Н, офис 2</t>
  </si>
  <si>
    <t>Общество с ограниченной ответственностью «Дом Цвета»</t>
  </si>
  <si>
    <t>ООО «Дом Цвета»</t>
  </si>
  <si>
    <t>7814685998</t>
  </si>
  <si>
    <t>22.06.2024</t>
  </si>
  <si>
    <t>01-09-43/119</t>
  </si>
  <si>
    <t>Санкт-Петербург, Яковлевский пер. д . 6, подьезд 5, домофон 4</t>
  </si>
  <si>
    <t>Общество с ограниченной ответственностью «Рекламно-Производственная компания «Дело»</t>
  </si>
  <si>
    <t>ООО«Рекламно-Производственная компания «Дело»</t>
  </si>
  <si>
    <t>7805305505</t>
  </si>
  <si>
    <t>01-09-43/105</t>
  </si>
  <si>
    <t>г. Санкт-Петербург, ул. Ивана Черных, д. 29</t>
  </si>
  <si>
    <t>Общество с огрниченной ответственностью "ПОЛДИЗ"</t>
  </si>
  <si>
    <t>ООО "ПОЛДИЗ"</t>
  </si>
  <si>
    <t>8812495976</t>
  </si>
  <si>
    <t>01-09-43/112</t>
  </si>
  <si>
    <t>САНКТ-ПЕТЕРБУРГ Г., МУНИЦИПАЛЬНЫЙ ОКРУГ ЕКАТЕРИНГОФСКИЙ ВН.ТЕР.Г., БУМАЖНАЯ УЛ., Д. 9, К. 1, ЛИТЕРА А, ОФИС 529, ОФИС 530</t>
  </si>
  <si>
    <t>Осокин Иван Валерьевич</t>
  </si>
  <si>
    <t>Индивидуальный предприниматель Осокин Иван валерьевич</t>
  </si>
  <si>
    <t>631201639179</t>
  </si>
  <si>
    <t>Ульяновская область</t>
  </si>
  <si>
    <t>21.06.2024</t>
  </si>
  <si>
    <t>01-09-43/96</t>
  </si>
  <si>
    <t>Ульяновская область, г.Димитровград</t>
  </si>
  <si>
    <t>ПСП-Принт</t>
  </si>
  <si>
    <t xml:space="preserve">Питикова Юлия Владимировна  </t>
  </si>
  <si>
    <t xml:space="preserve">Пылов Игорь Владимирович  </t>
  </si>
  <si>
    <t>Сенюрин Павел Валерьевич</t>
  </si>
  <si>
    <t>Индивидуальный предприниматель Сенюрин Павел Валерьевич</t>
  </si>
  <si>
    <t>778051309043</t>
  </si>
  <si>
    <t>01-09-43/68</t>
  </si>
  <si>
    <t>СПб., Пр. Стачек, д. 79, кв. 52</t>
  </si>
  <si>
    <t>Трофимова Екатерина Алексеевна</t>
  </si>
  <si>
    <t>Индивидуальный предприниматель Трофимова Екатерина Алексеевна</t>
  </si>
  <si>
    <t>780530899182</t>
  </si>
  <si>
    <t>01-09-43/113</t>
  </si>
  <si>
    <t>г. Санкт-Петербург, ул. Зайцева д. 4, к. 20</t>
  </si>
  <si>
    <t>Отчет составлен 19 июля 2024 г. в 16:03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</si>
</sst>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6"/>
  <sheetViews>
    <sheetView tabSelected="1" workbookViewId="0"/>
  </sheetViews>
  <sheetFormatPr defaultRowHeight="15"/>
  <cols>
    <col min="1" max="1" width="3.7109375" customWidth="1"/>
    <col min="2" max="18" width="11.7109375" customWidth="1"/>
  </cols>
  <sheetData>
    <row r="1" spans="1:18" ht="27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</row>
    <row r="3" spans="1:18" ht="147">
      <c r="A3" s="4">
        <v>1</v>
      </c>
      <c r="B3" s="5" t="s">
        <v>18</v>
      </c>
      <c r="C3" s="6"/>
      <c r="D3" s="5" t="s">
        <v>19</v>
      </c>
      <c r="E3" s="5" t="s">
        <v>20</v>
      </c>
      <c r="F3" s="5" t="s">
        <v>21</v>
      </c>
      <c r="G3" s="6"/>
      <c r="H3" s="6"/>
      <c r="I3" s="5" t="s">
        <v>22</v>
      </c>
      <c r="J3" s="5" t="s">
        <v>23</v>
      </c>
      <c r="K3" s="7">
        <f>DATE(2024,9,8)</f>
        <v>45543</v>
      </c>
      <c r="L3" s="5" t="s">
        <v>24</v>
      </c>
      <c r="M3" s="5" t="s">
        <v>22</v>
      </c>
      <c r="N3" s="6"/>
      <c r="O3" s="7">
        <f>DATE(2024,7,16)</f>
        <v>45489</v>
      </c>
      <c r="P3" s="7">
        <f>DATE(2024,7,16)</f>
        <v>45489</v>
      </c>
      <c r="Q3" s="6"/>
      <c r="R3" s="6"/>
    </row>
    <row r="4" spans="1:18" ht="147">
      <c r="A4" s="4">
        <v>2</v>
      </c>
      <c r="B4" s="5" t="s">
        <v>25</v>
      </c>
      <c r="C4" s="5" t="s">
        <v>26</v>
      </c>
      <c r="D4" s="5" t="s">
        <v>19</v>
      </c>
      <c r="E4" s="5" t="s">
        <v>20</v>
      </c>
      <c r="F4" s="5" t="s">
        <v>27</v>
      </c>
      <c r="G4" s="5" t="s">
        <v>28</v>
      </c>
      <c r="H4" s="5" t="s">
        <v>22</v>
      </c>
      <c r="I4" s="5" t="s">
        <v>22</v>
      </c>
      <c r="J4" s="5" t="s">
        <v>23</v>
      </c>
      <c r="K4" s="7">
        <f>DATE(2024,9,8)</f>
        <v>45543</v>
      </c>
      <c r="L4" s="5" t="s">
        <v>24</v>
      </c>
      <c r="M4" s="5" t="s">
        <v>22</v>
      </c>
      <c r="N4" s="5" t="s">
        <v>29</v>
      </c>
      <c r="O4" s="6"/>
      <c r="P4" s="7">
        <f>DATE(2024,7,3)</f>
        <v>45476</v>
      </c>
      <c r="Q4" s="5" t="s">
        <v>30</v>
      </c>
      <c r="R4" s="5" t="s">
        <v>31</v>
      </c>
    </row>
    <row r="5" spans="1:18" ht="147">
      <c r="A5" s="4">
        <v>3</v>
      </c>
      <c r="B5" s="5" t="s">
        <v>32</v>
      </c>
      <c r="C5" s="6"/>
      <c r="D5" s="5" t="s">
        <v>19</v>
      </c>
      <c r="E5" s="5" t="s">
        <v>20</v>
      </c>
      <c r="F5" s="5" t="s">
        <v>21</v>
      </c>
      <c r="G5" s="6"/>
      <c r="H5" s="6"/>
      <c r="I5" s="5" t="s">
        <v>22</v>
      </c>
      <c r="J5" s="5" t="s">
        <v>23</v>
      </c>
      <c r="K5" s="7">
        <f>DATE(2024,9,8)</f>
        <v>45543</v>
      </c>
      <c r="L5" s="5" t="s">
        <v>24</v>
      </c>
      <c r="M5" s="5" t="s">
        <v>22</v>
      </c>
      <c r="N5" s="6"/>
      <c r="O5" s="7">
        <f>DATE(2024,7,16)</f>
        <v>45489</v>
      </c>
      <c r="P5" s="7">
        <f>DATE(2024,7,16)</f>
        <v>45489</v>
      </c>
      <c r="Q5" s="6"/>
      <c r="R5" s="6"/>
    </row>
    <row r="6" spans="1:18" ht="147">
      <c r="A6" s="4">
        <v>4</v>
      </c>
      <c r="B6" s="5" t="s">
        <v>33</v>
      </c>
      <c r="C6" s="5" t="s">
        <v>34</v>
      </c>
      <c r="D6" s="5" t="s">
        <v>19</v>
      </c>
      <c r="E6" s="5" t="s">
        <v>20</v>
      </c>
      <c r="F6" s="5" t="s">
        <v>27</v>
      </c>
      <c r="G6" s="5" t="s">
        <v>35</v>
      </c>
      <c r="H6" s="5" t="s">
        <v>36</v>
      </c>
      <c r="I6" s="5" t="s">
        <v>22</v>
      </c>
      <c r="J6" s="5" t="s">
        <v>23</v>
      </c>
      <c r="K6" s="7">
        <f>DATE(2024,9,8)</f>
        <v>45543</v>
      </c>
      <c r="L6" s="5" t="s">
        <v>24</v>
      </c>
      <c r="M6" s="5" t="s">
        <v>22</v>
      </c>
      <c r="N6" s="5" t="s">
        <v>37</v>
      </c>
      <c r="O6" s="6"/>
      <c r="P6" s="7">
        <f>DATE(2024,7,1)</f>
        <v>45474</v>
      </c>
      <c r="Q6" s="5" t="s">
        <v>38</v>
      </c>
      <c r="R6" s="5" t="s">
        <v>39</v>
      </c>
    </row>
    <row r="7" spans="1:18" ht="147">
      <c r="A7" s="4">
        <v>5</v>
      </c>
      <c r="B7" s="5" t="s">
        <v>40</v>
      </c>
      <c r="C7" s="5" t="s">
        <v>41</v>
      </c>
      <c r="D7" s="5" t="s">
        <v>19</v>
      </c>
      <c r="E7" s="5" t="s">
        <v>20</v>
      </c>
      <c r="F7" s="5" t="s">
        <v>27</v>
      </c>
      <c r="G7" s="5" t="s">
        <v>42</v>
      </c>
      <c r="H7" s="5" t="s">
        <v>22</v>
      </c>
      <c r="I7" s="5" t="s">
        <v>22</v>
      </c>
      <c r="J7" s="5" t="s">
        <v>23</v>
      </c>
      <c r="K7" s="7">
        <f>DATE(2024,9,8)</f>
        <v>45543</v>
      </c>
      <c r="L7" s="5" t="s">
        <v>24</v>
      </c>
      <c r="M7" s="5" t="s">
        <v>22</v>
      </c>
      <c r="N7" s="6"/>
      <c r="O7" s="6"/>
      <c r="P7" s="7">
        <f>DATE(2024,6,21)</f>
        <v>45464</v>
      </c>
      <c r="Q7" s="5" t="s">
        <v>43</v>
      </c>
      <c r="R7" s="5" t="s">
        <v>44</v>
      </c>
    </row>
    <row r="8" spans="1:18" ht="147">
      <c r="A8" s="4">
        <v>6</v>
      </c>
      <c r="B8" s="5" t="s">
        <v>45</v>
      </c>
      <c r="C8" s="6"/>
      <c r="D8" s="5" t="s">
        <v>19</v>
      </c>
      <c r="E8" s="5" t="s">
        <v>20</v>
      </c>
      <c r="F8" s="5" t="s">
        <v>21</v>
      </c>
      <c r="G8" s="6"/>
      <c r="H8" s="6"/>
      <c r="I8" s="5" t="s">
        <v>22</v>
      </c>
      <c r="J8" s="5" t="s">
        <v>23</v>
      </c>
      <c r="K8" s="7">
        <f>DATE(2024,9,8)</f>
        <v>45543</v>
      </c>
      <c r="L8" s="5" t="s">
        <v>24</v>
      </c>
      <c r="M8" s="5" t="s">
        <v>22</v>
      </c>
      <c r="N8" s="6"/>
      <c r="O8" s="7">
        <f>DATE(2024,7,8)</f>
        <v>45481</v>
      </c>
      <c r="P8" s="7">
        <f>DATE(2024,7,8)</f>
        <v>45481</v>
      </c>
      <c r="Q8" s="6"/>
      <c r="R8" s="6"/>
    </row>
    <row r="9" spans="1:18" ht="147">
      <c r="A9" s="4">
        <v>7</v>
      </c>
      <c r="B9" s="5" t="s">
        <v>46</v>
      </c>
      <c r="C9" s="6"/>
      <c r="D9" s="5" t="s">
        <v>19</v>
      </c>
      <c r="E9" s="5" t="s">
        <v>19</v>
      </c>
      <c r="F9" s="5" t="s">
        <v>27</v>
      </c>
      <c r="G9" s="6"/>
      <c r="H9" s="6"/>
      <c r="I9" s="5" t="s">
        <v>22</v>
      </c>
      <c r="J9" s="5" t="s">
        <v>23</v>
      </c>
      <c r="K9" s="7">
        <f>DATE(2024,9,8)</f>
        <v>45543</v>
      </c>
      <c r="L9" s="5" t="s">
        <v>24</v>
      </c>
      <c r="M9" s="5" t="s">
        <v>22</v>
      </c>
      <c r="N9" s="6"/>
      <c r="O9" s="7">
        <f>DATE(2024,7,18)</f>
        <v>45491</v>
      </c>
      <c r="P9" s="7">
        <f>DATE(2024,7,18)</f>
        <v>45491</v>
      </c>
      <c r="Q9" s="6"/>
      <c r="R9" s="6"/>
    </row>
    <row r="10" spans="1:18" ht="147">
      <c r="A10" s="4">
        <v>8</v>
      </c>
      <c r="B10" s="5" t="s">
        <v>47</v>
      </c>
      <c r="C10" s="6"/>
      <c r="D10" s="5" t="s">
        <v>19</v>
      </c>
      <c r="E10" s="5" t="s">
        <v>20</v>
      </c>
      <c r="F10" s="5" t="s">
        <v>21</v>
      </c>
      <c r="G10" s="6"/>
      <c r="H10" s="6"/>
      <c r="I10" s="5" t="s">
        <v>22</v>
      </c>
      <c r="J10" s="5" t="s">
        <v>23</v>
      </c>
      <c r="K10" s="7">
        <f>DATE(2024,9,8)</f>
        <v>45543</v>
      </c>
      <c r="L10" s="5" t="s">
        <v>24</v>
      </c>
      <c r="M10" s="5" t="s">
        <v>22</v>
      </c>
      <c r="N10" s="6"/>
      <c r="O10" s="7">
        <f>DATE(2024,7,18)</f>
        <v>45491</v>
      </c>
      <c r="P10" s="7">
        <f>DATE(2024,7,18)</f>
        <v>45491</v>
      </c>
      <c r="Q10" s="6"/>
      <c r="R10" s="6"/>
    </row>
    <row r="11" spans="1:18" ht="147">
      <c r="A11" s="4">
        <v>9</v>
      </c>
      <c r="B11" s="5" t="s">
        <v>48</v>
      </c>
      <c r="C11" s="6"/>
      <c r="D11" s="5" t="s">
        <v>19</v>
      </c>
      <c r="E11" s="5" t="s">
        <v>20</v>
      </c>
      <c r="F11" s="5" t="s">
        <v>21</v>
      </c>
      <c r="G11" s="6"/>
      <c r="H11" s="6"/>
      <c r="I11" s="5" t="s">
        <v>22</v>
      </c>
      <c r="J11" s="5" t="s">
        <v>23</v>
      </c>
      <c r="K11" s="7">
        <f>DATE(2024,9,8)</f>
        <v>45543</v>
      </c>
      <c r="L11" s="5" t="s">
        <v>24</v>
      </c>
      <c r="M11" s="5" t="s">
        <v>22</v>
      </c>
      <c r="N11" s="6"/>
      <c r="O11" s="7">
        <f>DATE(2024,7,18)</f>
        <v>45491</v>
      </c>
      <c r="P11" s="7">
        <f>DATE(2024,7,18)</f>
        <v>45491</v>
      </c>
      <c r="Q11" s="6"/>
      <c r="R11" s="6"/>
    </row>
    <row r="12" spans="1:18" ht="147">
      <c r="A12" s="4">
        <v>10</v>
      </c>
      <c r="B12" s="5" t="s">
        <v>49</v>
      </c>
      <c r="C12" s="6"/>
      <c r="D12" s="5" t="s">
        <v>19</v>
      </c>
      <c r="E12" s="5" t="s">
        <v>20</v>
      </c>
      <c r="F12" s="5" t="s">
        <v>21</v>
      </c>
      <c r="G12" s="6"/>
      <c r="H12" s="6"/>
      <c r="I12" s="5" t="s">
        <v>22</v>
      </c>
      <c r="J12" s="5" t="s">
        <v>23</v>
      </c>
      <c r="K12" s="7">
        <f>DATE(2024,9,8)</f>
        <v>45543</v>
      </c>
      <c r="L12" s="5" t="s">
        <v>24</v>
      </c>
      <c r="M12" s="5" t="s">
        <v>22</v>
      </c>
      <c r="N12" s="6"/>
      <c r="O12" s="6"/>
      <c r="P12" s="7">
        <f>DATE(2024,7,16)</f>
        <v>45489</v>
      </c>
      <c r="Q12" s="6"/>
      <c r="R12" s="6"/>
    </row>
    <row r="13" spans="1:18" ht="147">
      <c r="A13" s="4">
        <v>11</v>
      </c>
      <c r="B13" s="5" t="s">
        <v>50</v>
      </c>
      <c r="C13" s="6"/>
      <c r="D13" s="5" t="s">
        <v>19</v>
      </c>
      <c r="E13" s="5" t="s">
        <v>20</v>
      </c>
      <c r="F13" s="5" t="s">
        <v>21</v>
      </c>
      <c r="G13" s="6"/>
      <c r="H13" s="6"/>
      <c r="I13" s="5" t="s">
        <v>22</v>
      </c>
      <c r="J13" s="5" t="s">
        <v>23</v>
      </c>
      <c r="K13" s="7">
        <f>DATE(2024,9,8)</f>
        <v>45543</v>
      </c>
      <c r="L13" s="5" t="s">
        <v>24</v>
      </c>
      <c r="M13" s="5" t="s">
        <v>22</v>
      </c>
      <c r="N13" s="6"/>
      <c r="O13" s="6"/>
      <c r="P13" s="7">
        <f>DATE(2024,7,16)</f>
        <v>45489</v>
      </c>
      <c r="Q13" s="6"/>
      <c r="R13" s="6"/>
    </row>
    <row r="14" spans="1:18" ht="147">
      <c r="A14" s="4">
        <v>12</v>
      </c>
      <c r="B14" s="5" t="s">
        <v>51</v>
      </c>
      <c r="C14" s="6"/>
      <c r="D14" s="5" t="s">
        <v>19</v>
      </c>
      <c r="E14" s="5" t="s">
        <v>20</v>
      </c>
      <c r="F14" s="5" t="s">
        <v>21</v>
      </c>
      <c r="G14" s="6"/>
      <c r="H14" s="6"/>
      <c r="I14" s="5" t="s">
        <v>22</v>
      </c>
      <c r="J14" s="5" t="s">
        <v>23</v>
      </c>
      <c r="K14" s="7">
        <f>DATE(2024,9,8)</f>
        <v>45543</v>
      </c>
      <c r="L14" s="5" t="s">
        <v>24</v>
      </c>
      <c r="M14" s="5" t="s">
        <v>22</v>
      </c>
      <c r="N14" s="6"/>
      <c r="O14" s="6"/>
      <c r="P14" s="7">
        <f>DATE(2024,7,16)</f>
        <v>45489</v>
      </c>
      <c r="Q14" s="6"/>
      <c r="R14" s="6"/>
    </row>
    <row r="15" spans="1:18" ht="147">
      <c r="A15" s="4">
        <v>13</v>
      </c>
      <c r="B15" s="5" t="s">
        <v>52</v>
      </c>
      <c r="C15" s="6"/>
      <c r="D15" s="5" t="s">
        <v>19</v>
      </c>
      <c r="E15" s="5" t="s">
        <v>20</v>
      </c>
      <c r="F15" s="5" t="s">
        <v>21</v>
      </c>
      <c r="G15" s="6"/>
      <c r="H15" s="6"/>
      <c r="I15" s="5" t="s">
        <v>22</v>
      </c>
      <c r="J15" s="5" t="s">
        <v>23</v>
      </c>
      <c r="K15" s="7">
        <f>DATE(2024,9,8)</f>
        <v>45543</v>
      </c>
      <c r="L15" s="5" t="s">
        <v>24</v>
      </c>
      <c r="M15" s="5" t="s">
        <v>22</v>
      </c>
      <c r="N15" s="6"/>
      <c r="O15" s="7">
        <f>DATE(2024,7,7)</f>
        <v>45480</v>
      </c>
      <c r="P15" s="7">
        <f>DATE(2024,7,7)</f>
        <v>45480</v>
      </c>
      <c r="Q15" s="6"/>
      <c r="R15" s="6"/>
    </row>
    <row r="16" spans="1:18" ht="147">
      <c r="A16" s="4">
        <v>14</v>
      </c>
      <c r="B16" s="5" t="s">
        <v>53</v>
      </c>
      <c r="C16" s="6"/>
      <c r="D16" s="5" t="s">
        <v>19</v>
      </c>
      <c r="E16" s="5" t="s">
        <v>20</v>
      </c>
      <c r="F16" s="5" t="s">
        <v>21</v>
      </c>
      <c r="G16" s="6"/>
      <c r="H16" s="6"/>
      <c r="I16" s="5" t="s">
        <v>22</v>
      </c>
      <c r="J16" s="5" t="s">
        <v>23</v>
      </c>
      <c r="K16" s="7">
        <f>DATE(2024,9,8)</f>
        <v>45543</v>
      </c>
      <c r="L16" s="5" t="s">
        <v>24</v>
      </c>
      <c r="M16" s="5" t="s">
        <v>22</v>
      </c>
      <c r="N16" s="6"/>
      <c r="O16" s="7">
        <f>DATE(2024,7,16)</f>
        <v>45489</v>
      </c>
      <c r="P16" s="7">
        <f>DATE(2024,7,16)</f>
        <v>45489</v>
      </c>
      <c r="Q16" s="6"/>
      <c r="R16" s="6"/>
    </row>
    <row r="17" spans="1:18" ht="147">
      <c r="A17" s="4">
        <v>15</v>
      </c>
      <c r="B17" s="5" t="s">
        <v>54</v>
      </c>
      <c r="C17" s="6"/>
      <c r="D17" s="5" t="s">
        <v>19</v>
      </c>
      <c r="E17" s="5" t="s">
        <v>20</v>
      </c>
      <c r="F17" s="5" t="s">
        <v>21</v>
      </c>
      <c r="G17" s="6"/>
      <c r="H17" s="6"/>
      <c r="I17" s="5" t="s">
        <v>22</v>
      </c>
      <c r="J17" s="5" t="s">
        <v>23</v>
      </c>
      <c r="K17" s="7">
        <f>DATE(2024,9,8)</f>
        <v>45543</v>
      </c>
      <c r="L17" s="5" t="s">
        <v>24</v>
      </c>
      <c r="M17" s="5" t="s">
        <v>22</v>
      </c>
      <c r="N17" s="6"/>
      <c r="O17" s="7">
        <f>DATE(2024,7,16)</f>
        <v>45489</v>
      </c>
      <c r="P17" s="7">
        <f>DATE(2024,7,16)</f>
        <v>45489</v>
      </c>
      <c r="Q17" s="6"/>
      <c r="R17" s="6"/>
    </row>
    <row r="18" spans="1:18" ht="147">
      <c r="A18" s="4">
        <v>16</v>
      </c>
      <c r="B18" s="5" t="s">
        <v>55</v>
      </c>
      <c r="C18" s="5" t="s">
        <v>55</v>
      </c>
      <c r="D18" s="5" t="s">
        <v>19</v>
      </c>
      <c r="E18" s="5" t="s">
        <v>20</v>
      </c>
      <c r="F18" s="5" t="s">
        <v>21</v>
      </c>
      <c r="G18" s="5" t="s">
        <v>56</v>
      </c>
      <c r="H18" s="5" t="s">
        <v>22</v>
      </c>
      <c r="I18" s="5" t="s">
        <v>22</v>
      </c>
      <c r="J18" s="5" t="s">
        <v>23</v>
      </c>
      <c r="K18" s="7">
        <f>DATE(2024,9,8)</f>
        <v>45543</v>
      </c>
      <c r="L18" s="5" t="s">
        <v>24</v>
      </c>
      <c r="M18" s="5" t="s">
        <v>22</v>
      </c>
      <c r="N18" s="5" t="s">
        <v>37</v>
      </c>
      <c r="O18" s="6"/>
      <c r="P18" s="7">
        <f>DATE(2024,6,28)</f>
        <v>45471</v>
      </c>
      <c r="Q18" s="5" t="s">
        <v>57</v>
      </c>
      <c r="R18" s="5" t="s">
        <v>58</v>
      </c>
    </row>
    <row r="19" spans="1:18" ht="147">
      <c r="A19" s="4">
        <v>17</v>
      </c>
      <c r="B19" s="5" t="s">
        <v>59</v>
      </c>
      <c r="C19" s="5" t="s">
        <v>60</v>
      </c>
      <c r="D19" s="5" t="s">
        <v>19</v>
      </c>
      <c r="E19" s="5" t="s">
        <v>20</v>
      </c>
      <c r="F19" s="5" t="s">
        <v>21</v>
      </c>
      <c r="G19" s="5" t="s">
        <v>61</v>
      </c>
      <c r="H19" s="5" t="s">
        <v>22</v>
      </c>
      <c r="I19" s="5" t="s">
        <v>22</v>
      </c>
      <c r="J19" s="5" t="s">
        <v>23</v>
      </c>
      <c r="K19" s="7">
        <f>DATE(2024,9,8)</f>
        <v>45543</v>
      </c>
      <c r="L19" s="5" t="s">
        <v>24</v>
      </c>
      <c r="M19" s="5" t="s">
        <v>22</v>
      </c>
      <c r="N19" s="6"/>
      <c r="O19" s="6"/>
      <c r="P19" s="7">
        <f>DATE(2024,6,24)</f>
        <v>45467</v>
      </c>
      <c r="Q19" s="5" t="s">
        <v>62</v>
      </c>
      <c r="R19" s="5" t="s">
        <v>63</v>
      </c>
    </row>
    <row r="20" spans="1:18" ht="147">
      <c r="A20" s="4">
        <v>18</v>
      </c>
      <c r="B20" s="5" t="s">
        <v>64</v>
      </c>
      <c r="C20" s="5" t="s">
        <v>65</v>
      </c>
      <c r="D20" s="5" t="s">
        <v>19</v>
      </c>
      <c r="E20" s="5" t="s">
        <v>20</v>
      </c>
      <c r="F20" s="5" t="s">
        <v>21</v>
      </c>
      <c r="G20" s="5" t="s">
        <v>66</v>
      </c>
      <c r="H20" s="5" t="s">
        <v>22</v>
      </c>
      <c r="I20" s="5" t="s">
        <v>22</v>
      </c>
      <c r="J20" s="5" t="s">
        <v>23</v>
      </c>
      <c r="K20" s="7">
        <f>DATE(2024,9,8)</f>
        <v>45543</v>
      </c>
      <c r="L20" s="5" t="s">
        <v>24</v>
      </c>
      <c r="M20" s="5" t="s">
        <v>22</v>
      </c>
      <c r="N20" s="6"/>
      <c r="O20" s="6"/>
      <c r="P20" s="7">
        <f>DATE(2024,6,27)</f>
        <v>45470</v>
      </c>
      <c r="Q20" s="5" t="s">
        <v>67</v>
      </c>
      <c r="R20" s="5" t="s">
        <v>68</v>
      </c>
    </row>
    <row r="21" spans="1:18" ht="147">
      <c r="A21" s="4">
        <v>19</v>
      </c>
      <c r="B21" s="5" t="s">
        <v>69</v>
      </c>
      <c r="C21" s="5" t="s">
        <v>70</v>
      </c>
      <c r="D21" s="5" t="s">
        <v>19</v>
      </c>
      <c r="E21" s="5" t="s">
        <v>20</v>
      </c>
      <c r="F21" s="5" t="s">
        <v>21</v>
      </c>
      <c r="G21" s="5" t="s">
        <v>71</v>
      </c>
      <c r="H21" s="5" t="s">
        <v>22</v>
      </c>
      <c r="I21" s="5" t="s">
        <v>22</v>
      </c>
      <c r="J21" s="5" t="s">
        <v>23</v>
      </c>
      <c r="K21" s="7">
        <f>DATE(2024,9,8)</f>
        <v>45543</v>
      </c>
      <c r="L21" s="5" t="s">
        <v>24</v>
      </c>
      <c r="M21" s="5" t="s">
        <v>22</v>
      </c>
      <c r="N21" s="6"/>
      <c r="O21" s="7">
        <f>DATE(2024,6,28)</f>
        <v>45471</v>
      </c>
      <c r="P21" s="7">
        <f>DATE(2024,6,28)</f>
        <v>45471</v>
      </c>
      <c r="Q21" s="5" t="s">
        <v>72</v>
      </c>
      <c r="R21" s="5" t="s">
        <v>73</v>
      </c>
    </row>
    <row r="22" spans="1:18" ht="147">
      <c r="A22" s="4">
        <v>20</v>
      </c>
      <c r="B22" s="5" t="s">
        <v>74</v>
      </c>
      <c r="C22" s="5" t="s">
        <v>75</v>
      </c>
      <c r="D22" s="5" t="s">
        <v>19</v>
      </c>
      <c r="E22" s="5" t="s">
        <v>20</v>
      </c>
      <c r="F22" s="5" t="s">
        <v>21</v>
      </c>
      <c r="G22" s="5" t="s">
        <v>76</v>
      </c>
      <c r="H22" s="5" t="s">
        <v>22</v>
      </c>
      <c r="I22" s="5" t="s">
        <v>22</v>
      </c>
      <c r="J22" s="5" t="s">
        <v>23</v>
      </c>
      <c r="K22" s="7">
        <f>DATE(2024,9,8)</f>
        <v>45543</v>
      </c>
      <c r="L22" s="5" t="s">
        <v>24</v>
      </c>
      <c r="M22" s="5" t="s">
        <v>22</v>
      </c>
      <c r="N22" s="5" t="s">
        <v>77</v>
      </c>
      <c r="O22" s="6"/>
      <c r="P22" s="7">
        <f>DATE(2024,7,2)</f>
        <v>45475</v>
      </c>
      <c r="Q22" s="5" t="s">
        <v>78</v>
      </c>
      <c r="R22" s="5" t="s">
        <v>79</v>
      </c>
    </row>
    <row r="23" spans="1:18" ht="147">
      <c r="A23" s="4">
        <v>21</v>
      </c>
      <c r="B23" s="5" t="s">
        <v>80</v>
      </c>
      <c r="C23" s="5" t="s">
        <v>81</v>
      </c>
      <c r="D23" s="5" t="s">
        <v>19</v>
      </c>
      <c r="E23" s="5" t="s">
        <v>20</v>
      </c>
      <c r="F23" s="5" t="s">
        <v>21</v>
      </c>
      <c r="G23" s="5" t="s">
        <v>82</v>
      </c>
      <c r="H23" s="5" t="s">
        <v>22</v>
      </c>
      <c r="I23" s="5" t="s">
        <v>22</v>
      </c>
      <c r="J23" s="5" t="s">
        <v>23</v>
      </c>
      <c r="K23" s="7">
        <f>DATE(2024,9,8)</f>
        <v>45543</v>
      </c>
      <c r="L23" s="5" t="s">
        <v>24</v>
      </c>
      <c r="M23" s="5" t="s">
        <v>22</v>
      </c>
      <c r="N23" s="5" t="s">
        <v>83</v>
      </c>
      <c r="O23" s="6"/>
      <c r="P23" s="7">
        <f>DATE(2024,7,1)</f>
        <v>45474</v>
      </c>
      <c r="Q23" s="5" t="s">
        <v>84</v>
      </c>
      <c r="R23" s="5" t="s">
        <v>85</v>
      </c>
    </row>
    <row r="24" spans="1:18" ht="147">
      <c r="A24" s="4">
        <v>22</v>
      </c>
      <c r="B24" s="5" t="s">
        <v>86</v>
      </c>
      <c r="C24" s="5" t="s">
        <v>87</v>
      </c>
      <c r="D24" s="5" t="s">
        <v>19</v>
      </c>
      <c r="E24" s="5" t="s">
        <v>20</v>
      </c>
      <c r="F24" s="5" t="s">
        <v>21</v>
      </c>
      <c r="G24" s="5" t="s">
        <v>88</v>
      </c>
      <c r="H24" s="5" t="s">
        <v>22</v>
      </c>
      <c r="I24" s="5" t="s">
        <v>22</v>
      </c>
      <c r="J24" s="5" t="s">
        <v>23</v>
      </c>
      <c r="K24" s="7">
        <f>DATE(2024,9,8)</f>
        <v>45543</v>
      </c>
      <c r="L24" s="5" t="s">
        <v>24</v>
      </c>
      <c r="M24" s="5" t="s">
        <v>22</v>
      </c>
      <c r="N24" s="6"/>
      <c r="O24" s="6"/>
      <c r="P24" s="7">
        <f>DATE(2024,6,25)</f>
        <v>45468</v>
      </c>
      <c r="Q24" s="5" t="s">
        <v>89</v>
      </c>
      <c r="R24" s="5" t="s">
        <v>90</v>
      </c>
    </row>
    <row r="25" spans="1:18" ht="147">
      <c r="A25" s="4">
        <v>23</v>
      </c>
      <c r="B25" s="5" t="s">
        <v>91</v>
      </c>
      <c r="C25" s="5" t="s">
        <v>92</v>
      </c>
      <c r="D25" s="5" t="s">
        <v>19</v>
      </c>
      <c r="E25" s="5" t="s">
        <v>20</v>
      </c>
      <c r="F25" s="5" t="s">
        <v>21</v>
      </c>
      <c r="G25" s="5" t="s">
        <v>93</v>
      </c>
      <c r="H25" s="5" t="s">
        <v>22</v>
      </c>
      <c r="I25" s="5" t="s">
        <v>22</v>
      </c>
      <c r="J25" s="5" t="s">
        <v>23</v>
      </c>
      <c r="K25" s="7">
        <f>DATE(2024,9,8)</f>
        <v>45543</v>
      </c>
      <c r="L25" s="5" t="s">
        <v>24</v>
      </c>
      <c r="M25" s="5" t="s">
        <v>22</v>
      </c>
      <c r="N25" s="5" t="s">
        <v>37</v>
      </c>
      <c r="O25" s="6"/>
      <c r="P25" s="7">
        <f>DATE(2024,7,2)</f>
        <v>45475</v>
      </c>
      <c r="Q25" s="5" t="s">
        <v>94</v>
      </c>
      <c r="R25" s="5" t="s">
        <v>95</v>
      </c>
    </row>
    <row r="26" spans="1:18" ht="147">
      <c r="A26" s="4">
        <v>24</v>
      </c>
      <c r="B26" s="5" t="s">
        <v>96</v>
      </c>
      <c r="C26" s="5" t="s">
        <v>97</v>
      </c>
      <c r="D26" s="5" t="s">
        <v>19</v>
      </c>
      <c r="E26" s="5" t="s">
        <v>20</v>
      </c>
      <c r="F26" s="5" t="s">
        <v>21</v>
      </c>
      <c r="G26" s="5" t="s">
        <v>98</v>
      </c>
      <c r="H26" s="5" t="s">
        <v>22</v>
      </c>
      <c r="I26" s="5" t="s">
        <v>22</v>
      </c>
      <c r="J26" s="5" t="s">
        <v>23</v>
      </c>
      <c r="K26" s="7">
        <f>DATE(2024,9,8)</f>
        <v>45543</v>
      </c>
      <c r="L26" s="5" t="s">
        <v>24</v>
      </c>
      <c r="M26" s="5" t="s">
        <v>22</v>
      </c>
      <c r="N26" s="5" t="s">
        <v>99</v>
      </c>
      <c r="O26" s="6"/>
      <c r="P26" s="7">
        <f>DATE(2024,7,2)</f>
        <v>45475</v>
      </c>
      <c r="Q26" s="5" t="s">
        <v>100</v>
      </c>
      <c r="R26" s="5" t="s">
        <v>101</v>
      </c>
    </row>
    <row r="27" spans="1:18" ht="147">
      <c r="A27" s="4">
        <v>25</v>
      </c>
      <c r="B27" s="5" t="s">
        <v>102</v>
      </c>
      <c r="C27" s="5" t="s">
        <v>103</v>
      </c>
      <c r="D27" s="5" t="s">
        <v>19</v>
      </c>
      <c r="E27" s="5" t="s">
        <v>20</v>
      </c>
      <c r="F27" s="5" t="s">
        <v>21</v>
      </c>
      <c r="G27" s="5" t="s">
        <v>104</v>
      </c>
      <c r="H27" s="5" t="s">
        <v>22</v>
      </c>
      <c r="I27" s="5" t="s">
        <v>22</v>
      </c>
      <c r="J27" s="5" t="s">
        <v>23</v>
      </c>
      <c r="K27" s="7">
        <f>DATE(2024,9,8)</f>
        <v>45543</v>
      </c>
      <c r="L27" s="5" t="s">
        <v>24</v>
      </c>
      <c r="M27" s="5" t="s">
        <v>22</v>
      </c>
      <c r="N27" s="5" t="s">
        <v>105</v>
      </c>
      <c r="O27" s="6"/>
      <c r="P27" s="7">
        <f>DATE(2024,7,4)</f>
        <v>45477</v>
      </c>
      <c r="Q27" s="5" t="s">
        <v>106</v>
      </c>
      <c r="R27" s="5" t="s">
        <v>107</v>
      </c>
    </row>
    <row r="28" spans="1:18" ht="147">
      <c r="A28" s="4">
        <v>26</v>
      </c>
      <c r="B28" s="5" t="s">
        <v>108</v>
      </c>
      <c r="C28" s="5" t="s">
        <v>109</v>
      </c>
      <c r="D28" s="5" t="s">
        <v>19</v>
      </c>
      <c r="E28" s="5" t="s">
        <v>20</v>
      </c>
      <c r="F28" s="5" t="s">
        <v>21</v>
      </c>
      <c r="G28" s="5" t="s">
        <v>110</v>
      </c>
      <c r="H28" s="5" t="s">
        <v>22</v>
      </c>
      <c r="I28" s="5" t="s">
        <v>22</v>
      </c>
      <c r="J28" s="5" t="s">
        <v>23</v>
      </c>
      <c r="K28" s="7">
        <f>DATE(2024,9,8)</f>
        <v>45543</v>
      </c>
      <c r="L28" s="5" t="s">
        <v>24</v>
      </c>
      <c r="M28" s="5" t="s">
        <v>22</v>
      </c>
      <c r="N28" s="5" t="s">
        <v>83</v>
      </c>
      <c r="O28" s="6"/>
      <c r="P28" s="7">
        <f>DATE(2024,7,1)</f>
        <v>45474</v>
      </c>
      <c r="Q28" s="5" t="s">
        <v>111</v>
      </c>
      <c r="R28" s="5" t="s">
        <v>112</v>
      </c>
    </row>
    <row r="29" spans="1:18" ht="147">
      <c r="A29" s="4">
        <v>27</v>
      </c>
      <c r="B29" s="5" t="s">
        <v>113</v>
      </c>
      <c r="C29" s="5" t="s">
        <v>114</v>
      </c>
      <c r="D29" s="5" t="s">
        <v>19</v>
      </c>
      <c r="E29" s="5" t="s">
        <v>20</v>
      </c>
      <c r="F29" s="5" t="s">
        <v>21</v>
      </c>
      <c r="G29" s="5" t="s">
        <v>115</v>
      </c>
      <c r="H29" s="5" t="s">
        <v>22</v>
      </c>
      <c r="I29" s="5" t="s">
        <v>22</v>
      </c>
      <c r="J29" s="5" t="s">
        <v>23</v>
      </c>
      <c r="K29" s="7">
        <f>DATE(2024,9,8)</f>
        <v>45543</v>
      </c>
      <c r="L29" s="5" t="s">
        <v>24</v>
      </c>
      <c r="M29" s="5" t="s">
        <v>22</v>
      </c>
      <c r="N29" s="5" t="s">
        <v>99</v>
      </c>
      <c r="O29" s="6"/>
      <c r="P29" s="7">
        <f>DATE(2024,7,2)</f>
        <v>45475</v>
      </c>
      <c r="Q29" s="5" t="s">
        <v>116</v>
      </c>
      <c r="R29" s="5" t="s">
        <v>117</v>
      </c>
    </row>
    <row r="30" spans="1:18" ht="147">
      <c r="A30" s="4">
        <v>28</v>
      </c>
      <c r="B30" s="5" t="s">
        <v>118</v>
      </c>
      <c r="C30" s="5" t="s">
        <v>119</v>
      </c>
      <c r="D30" s="5" t="s">
        <v>19</v>
      </c>
      <c r="E30" s="5" t="s">
        <v>20</v>
      </c>
      <c r="F30" s="5" t="s">
        <v>27</v>
      </c>
      <c r="G30" s="5" t="s">
        <v>120</v>
      </c>
      <c r="H30" s="5" t="s">
        <v>121</v>
      </c>
      <c r="I30" s="5" t="s">
        <v>22</v>
      </c>
      <c r="J30" s="5" t="s">
        <v>23</v>
      </c>
      <c r="K30" s="7">
        <f>DATE(2024,9,8)</f>
        <v>45543</v>
      </c>
      <c r="L30" s="5" t="s">
        <v>24</v>
      </c>
      <c r="M30" s="5" t="s">
        <v>22</v>
      </c>
      <c r="N30" s="5" t="s">
        <v>122</v>
      </c>
      <c r="O30" s="6"/>
      <c r="P30" s="7">
        <f>DATE(2024,6,28)</f>
        <v>45471</v>
      </c>
      <c r="Q30" s="5" t="s">
        <v>123</v>
      </c>
      <c r="R30" s="5" t="s">
        <v>124</v>
      </c>
    </row>
    <row r="31" spans="1:18" ht="147">
      <c r="A31" s="4">
        <v>29</v>
      </c>
      <c r="B31" s="5" t="s">
        <v>125</v>
      </c>
      <c r="C31" s="6"/>
      <c r="D31" s="5" t="s">
        <v>19</v>
      </c>
      <c r="E31" s="5" t="s">
        <v>20</v>
      </c>
      <c r="F31" s="5" t="s">
        <v>21</v>
      </c>
      <c r="G31" s="6"/>
      <c r="H31" s="6"/>
      <c r="I31" s="5" t="s">
        <v>22</v>
      </c>
      <c r="J31" s="5" t="s">
        <v>23</v>
      </c>
      <c r="K31" s="7">
        <f>DATE(2024,9,8)</f>
        <v>45543</v>
      </c>
      <c r="L31" s="5" t="s">
        <v>24</v>
      </c>
      <c r="M31" s="5" t="s">
        <v>22</v>
      </c>
      <c r="N31" s="6"/>
      <c r="O31" s="7">
        <f>DATE(2024,7,16)</f>
        <v>45489</v>
      </c>
      <c r="P31" s="7">
        <f>DATE(2024,7,16)</f>
        <v>45489</v>
      </c>
      <c r="Q31" s="6"/>
      <c r="R31" s="6"/>
    </row>
    <row r="32" spans="1:18" ht="147">
      <c r="A32" s="4">
        <v>30</v>
      </c>
      <c r="B32" s="5" t="s">
        <v>126</v>
      </c>
      <c r="C32" s="6"/>
      <c r="D32" s="5" t="s">
        <v>19</v>
      </c>
      <c r="E32" s="5" t="s">
        <v>20</v>
      </c>
      <c r="F32" s="5" t="s">
        <v>27</v>
      </c>
      <c r="G32" s="6"/>
      <c r="H32" s="6"/>
      <c r="I32" s="5" t="s">
        <v>22</v>
      </c>
      <c r="J32" s="5" t="s">
        <v>23</v>
      </c>
      <c r="K32" s="7">
        <f>DATE(2024,9,8)</f>
        <v>45543</v>
      </c>
      <c r="L32" s="5" t="s">
        <v>24</v>
      </c>
      <c r="M32" s="5" t="s">
        <v>22</v>
      </c>
      <c r="N32" s="6"/>
      <c r="O32" s="7">
        <f>DATE(2024,7,16)</f>
        <v>45489</v>
      </c>
      <c r="P32" s="7">
        <f>DATE(2024,7,16)</f>
        <v>45489</v>
      </c>
      <c r="Q32" s="6"/>
      <c r="R32" s="6"/>
    </row>
    <row r="33" spans="1:18" ht="147">
      <c r="A33" s="4">
        <v>31</v>
      </c>
      <c r="B33" s="5" t="s">
        <v>127</v>
      </c>
      <c r="C33" s="6"/>
      <c r="D33" s="5" t="s">
        <v>19</v>
      </c>
      <c r="E33" s="5" t="s">
        <v>20</v>
      </c>
      <c r="F33" s="5" t="s">
        <v>27</v>
      </c>
      <c r="G33" s="6"/>
      <c r="H33" s="6"/>
      <c r="I33" s="5" t="s">
        <v>22</v>
      </c>
      <c r="J33" s="5" t="s">
        <v>23</v>
      </c>
      <c r="K33" s="7">
        <f>DATE(2024,9,8)</f>
        <v>45543</v>
      </c>
      <c r="L33" s="5" t="s">
        <v>24</v>
      </c>
      <c r="M33" s="5" t="s">
        <v>22</v>
      </c>
      <c r="N33" s="6"/>
      <c r="O33" s="6"/>
      <c r="P33" s="7">
        <f>DATE(2024,7,16)</f>
        <v>45489</v>
      </c>
      <c r="Q33" s="6"/>
      <c r="R33" s="6"/>
    </row>
    <row r="34" spans="1:18" ht="147">
      <c r="A34" s="4">
        <v>32</v>
      </c>
      <c r="B34" s="5" t="s">
        <v>128</v>
      </c>
      <c r="C34" s="5" t="s">
        <v>129</v>
      </c>
      <c r="D34" s="5" t="s">
        <v>19</v>
      </c>
      <c r="E34" s="5" t="s">
        <v>20</v>
      </c>
      <c r="F34" s="5" t="s">
        <v>27</v>
      </c>
      <c r="G34" s="5" t="s">
        <v>130</v>
      </c>
      <c r="H34" s="5" t="s">
        <v>22</v>
      </c>
      <c r="I34" s="5" t="s">
        <v>22</v>
      </c>
      <c r="J34" s="5" t="s">
        <v>23</v>
      </c>
      <c r="K34" s="7">
        <f>DATE(2024,9,8)</f>
        <v>45543</v>
      </c>
      <c r="L34" s="5" t="s">
        <v>24</v>
      </c>
      <c r="M34" s="5" t="s">
        <v>22</v>
      </c>
      <c r="N34" s="6"/>
      <c r="O34" s="6"/>
      <c r="P34" s="7">
        <f>DATE(2024,6,24)</f>
        <v>45467</v>
      </c>
      <c r="Q34" s="5" t="s">
        <v>131</v>
      </c>
      <c r="R34" s="5" t="s">
        <v>132</v>
      </c>
    </row>
    <row r="35" spans="1:18" ht="147">
      <c r="A35" s="4">
        <v>33</v>
      </c>
      <c r="B35" s="5" t="s">
        <v>133</v>
      </c>
      <c r="C35" s="5" t="s">
        <v>134</v>
      </c>
      <c r="D35" s="5" t="s">
        <v>19</v>
      </c>
      <c r="E35" s="5" t="s">
        <v>20</v>
      </c>
      <c r="F35" s="5" t="s">
        <v>27</v>
      </c>
      <c r="G35" s="5" t="s">
        <v>135</v>
      </c>
      <c r="H35" s="5" t="s">
        <v>22</v>
      </c>
      <c r="I35" s="5" t="s">
        <v>22</v>
      </c>
      <c r="J35" s="5" t="s">
        <v>23</v>
      </c>
      <c r="K35" s="7">
        <f>DATE(2024,9,8)</f>
        <v>45543</v>
      </c>
      <c r="L35" s="5" t="s">
        <v>24</v>
      </c>
      <c r="M35" s="5" t="s">
        <v>22</v>
      </c>
      <c r="N35" s="5" t="s">
        <v>99</v>
      </c>
      <c r="O35" s="6"/>
      <c r="P35" s="7">
        <f>DATE(2024,7,2)</f>
        <v>45475</v>
      </c>
      <c r="Q35" s="5" t="s">
        <v>136</v>
      </c>
      <c r="R35" s="5" t="s">
        <v>137</v>
      </c>
    </row>
    <row r="36" spans="1:18">
      <c r="A36" s="10" t="s">
        <v>138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9"/>
    </row>
  </sheetData>
  <mergeCells count="2">
    <mergeCell ref="A1:R1"/>
    <mergeCell ref="A36:R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admin2</cp:lastModifiedBy>
  <dcterms:created xsi:type="dcterms:W3CDTF">2024-07-19T13:03:13Z</dcterms:created>
  <dcterms:modified xsi:type="dcterms:W3CDTF">2024-07-19T13:03:24Z</dcterms:modified>
</cp:coreProperties>
</file>